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tmp\"/>
    </mc:Choice>
  </mc:AlternateContent>
  <xr:revisionPtr revIDLastSave="0" documentId="8_{197C697D-897B-4745-8D76-78BC6D2377EB}" xr6:coauthVersionLast="36" xr6:coauthVersionMax="36" xr10:uidLastSave="{00000000-0000-0000-0000-000000000000}"/>
  <bookViews>
    <workbookView xWindow="32760" yWindow="32760" windowWidth="15450" windowHeight="8190" tabRatio="264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4" i="1" l="1"/>
  <c r="D24" i="1"/>
  <c r="F24" i="1" s="1"/>
  <c r="D23" i="1"/>
  <c r="F23" i="1" s="1"/>
  <c r="D22" i="1"/>
  <c r="F22" i="1" s="1"/>
  <c r="D21" i="1"/>
  <c r="F21" i="1" s="1"/>
  <c r="D20" i="1"/>
  <c r="F20" i="1" s="1"/>
  <c r="D19" i="1"/>
  <c r="F19" i="1" s="1"/>
  <c r="G23" i="1" l="1"/>
  <c r="G22" i="1"/>
  <c r="G21" i="1"/>
  <c r="G20" i="1"/>
  <c r="G19" i="1"/>
  <c r="E22" i="1"/>
  <c r="E21" i="1"/>
  <c r="E19" i="1"/>
  <c r="E23" i="1"/>
  <c r="E20" i="1"/>
  <c r="E24" i="1"/>
  <c r="F11" i="1"/>
  <c r="F10" i="1"/>
  <c r="F8" i="1"/>
  <c r="F7" i="1"/>
  <c r="F6" i="1"/>
  <c r="F5" i="1"/>
  <c r="D5" i="1" l="1"/>
  <c r="E5" i="1" s="1"/>
  <c r="D4" i="1"/>
  <c r="D11" i="1"/>
  <c r="E11" i="1"/>
  <c r="D10" i="1"/>
  <c r="E10" i="1" s="1"/>
  <c r="D3" i="1"/>
  <c r="F3" i="1" s="1"/>
  <c r="D8" i="1"/>
  <c r="E8" i="1" s="1"/>
  <c r="D7" i="1"/>
  <c r="E7" i="1"/>
  <c r="D6" i="1"/>
  <c r="E6" i="1"/>
  <c r="E3" i="1" l="1"/>
  <c r="E4" i="1"/>
  <c r="F4" i="1"/>
</calcChain>
</file>

<file path=xl/sharedStrings.xml><?xml version="1.0" encoding="utf-8"?>
<sst xmlns="http://schemas.openxmlformats.org/spreadsheetml/2006/main" count="15" uniqueCount="10">
  <si>
    <t>1 mM stock</t>
  </si>
  <si>
    <t>20 ul of 1 mM in 10 ml = 1.996 uM (1996 nM)</t>
  </si>
  <si>
    <t>50 ul of 1 mM in 10 ml = 4.975 uM (4975 nM)</t>
  </si>
  <si>
    <t>1 to 32 ul</t>
  </si>
  <si>
    <t>10ml PBS</t>
  </si>
  <si>
    <t>nM HPO</t>
  </si>
  <si>
    <t>uM HPO</t>
  </si>
  <si>
    <t>H2O2 concentration M</t>
  </si>
  <si>
    <t>979 mM stock</t>
  </si>
  <si>
    <t>mM HPO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</si>
</sst>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E+000"/>
    <numFmt numFmtId="165" formatCode="0.0000000000"/>
    <numFmt numFmtId="166" formatCode="0.0000"/>
  </numFmts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Alignment="1">
      <alignment horizontal="center"/>
    </xf>
    <xf numFmtId="164" fontId="0" fillId="0" borderId="0" xfId="0" applyNumberFormat="1" applyFon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"/>
  <sheetViews>
    <sheetView tabSelected="1" workbookViewId="0">
      <selection activeCell="A18" sqref="A18:G24"/>
    </sheetView>
  </sheetViews>
  <sheetFormatPr defaultColWidth="11.5703125" defaultRowHeight="12.75" x14ac:dyDescent="0.2"/>
  <cols>
    <col min="1" max="1" width="13.7109375" customWidth="1"/>
    <col min="2" max="2" width="11.28515625" customWidth="1"/>
    <col min="3" max="3" width="9.7109375" customWidth="1"/>
    <col min="4" max="4" width="24.28515625" customWidth="1"/>
  </cols>
  <sheetData>
    <row r="2" spans="1:6" s="1" customFormat="1" x14ac:dyDescent="0.2">
      <c r="A2" s="6" t="s">
        <v>0</v>
      </c>
      <c r="B2" s="6" t="s">
        <v>3</v>
      </c>
      <c r="C2" s="6" t="s">
        <v>4</v>
      </c>
      <c r="D2" s="7" t="s">
        <v>7</v>
      </c>
      <c r="E2" s="6" t="s">
        <v>5</v>
      </c>
      <c r="F2" s="6" t="s">
        <v>6</v>
      </c>
    </row>
    <row r="3" spans="1:6" x14ac:dyDescent="0.2">
      <c r="A3" s="2">
        <v>1E-3</v>
      </c>
      <c r="B3" s="2">
        <v>9.9999999999999995E-7</v>
      </c>
      <c r="C3" s="2">
        <v>0.01</v>
      </c>
      <c r="D3" s="3">
        <f t="shared" ref="D3:D8" si="0">(A3*B3)/(C3+B3)</f>
        <v>9.9990000999900025E-8</v>
      </c>
      <c r="E3" s="4">
        <f t="shared" ref="E3:E11" si="1">D3*1000000000</f>
        <v>99.990000999900019</v>
      </c>
      <c r="F3" s="5">
        <f>D3*1000000</f>
        <v>9.9990000999900019E-2</v>
      </c>
    </row>
    <row r="4" spans="1:6" x14ac:dyDescent="0.2">
      <c r="A4" s="2">
        <v>1E-3</v>
      </c>
      <c r="B4" s="2">
        <v>1.9999999999999999E-6</v>
      </c>
      <c r="C4" s="2">
        <v>0.01</v>
      </c>
      <c r="D4" s="3">
        <f>(A4*B4)/(C4+B4)</f>
        <v>1.9996000799840033E-7</v>
      </c>
      <c r="E4" s="4">
        <f t="shared" si="1"/>
        <v>199.96000799840033</v>
      </c>
      <c r="F4" s="5">
        <f t="shared" ref="F4:F11" si="2">D4*1000000</f>
        <v>0.19996000799840033</v>
      </c>
    </row>
    <row r="5" spans="1:6" x14ac:dyDescent="0.2">
      <c r="A5" s="2">
        <v>1E-3</v>
      </c>
      <c r="B5" s="2">
        <v>3.9999999999999998E-6</v>
      </c>
      <c r="C5" s="2">
        <v>0.01</v>
      </c>
      <c r="D5" s="3">
        <f>(A5*B5)/(C5+B5)</f>
        <v>3.9984006397441021E-7</v>
      </c>
      <c r="E5" s="4">
        <f t="shared" si="1"/>
        <v>399.84006397441021</v>
      </c>
      <c r="F5" s="5">
        <f t="shared" si="2"/>
        <v>0.39984006397441019</v>
      </c>
    </row>
    <row r="6" spans="1:6" x14ac:dyDescent="0.2">
      <c r="A6" s="2">
        <v>1E-3</v>
      </c>
      <c r="B6" s="2">
        <v>7.9999999999999996E-6</v>
      </c>
      <c r="C6" s="2">
        <v>0.01</v>
      </c>
      <c r="D6" s="3">
        <f t="shared" si="0"/>
        <v>7.9936051159072748E-7</v>
      </c>
      <c r="E6" s="4">
        <f t="shared" si="1"/>
        <v>799.36051159072747</v>
      </c>
      <c r="F6" s="5">
        <f t="shared" si="2"/>
        <v>0.79936051159072752</v>
      </c>
    </row>
    <row r="7" spans="1:6" x14ac:dyDescent="0.2">
      <c r="A7" s="2">
        <v>1E-3</v>
      </c>
      <c r="B7" s="2">
        <v>1.5999999999999999E-5</v>
      </c>
      <c r="C7" s="2">
        <v>0.01</v>
      </c>
      <c r="D7" s="3">
        <f t="shared" si="0"/>
        <v>1.5974440894568689E-6</v>
      </c>
      <c r="E7" s="4">
        <f t="shared" si="1"/>
        <v>1597.4440894568688</v>
      </c>
      <c r="F7" s="5">
        <f t="shared" si="2"/>
        <v>1.5974440894568689</v>
      </c>
    </row>
    <row r="8" spans="1:6" x14ac:dyDescent="0.2">
      <c r="A8" s="2">
        <v>1E-3</v>
      </c>
      <c r="B8" s="2">
        <v>3.1999999999999999E-5</v>
      </c>
      <c r="C8" s="2">
        <v>0.01</v>
      </c>
      <c r="D8" s="3">
        <f t="shared" si="0"/>
        <v>3.1897926634768737E-6</v>
      </c>
      <c r="E8" s="4">
        <f t="shared" si="1"/>
        <v>3189.7926634768737</v>
      </c>
      <c r="F8" s="5">
        <f t="shared" si="2"/>
        <v>3.1897926634768736</v>
      </c>
    </row>
    <row r="9" spans="1:6" x14ac:dyDescent="0.2">
      <c r="F9" s="5"/>
    </row>
    <row r="10" spans="1:6" x14ac:dyDescent="0.2">
      <c r="A10" s="2">
        <v>1E-3</v>
      </c>
      <c r="B10" s="2">
        <v>2.0000000000000002E-5</v>
      </c>
      <c r="C10" s="2">
        <v>0.01</v>
      </c>
      <c r="D10" s="3">
        <f>(A10*B10)/(C10+B10)</f>
        <v>1.9960079840319363E-6</v>
      </c>
      <c r="E10" s="4">
        <f t="shared" si="1"/>
        <v>1996.0079840319363</v>
      </c>
      <c r="F10" s="5">
        <f t="shared" si="2"/>
        <v>1.9960079840319362</v>
      </c>
    </row>
    <row r="11" spans="1:6" x14ac:dyDescent="0.2">
      <c r="A11" s="2">
        <v>1E-3</v>
      </c>
      <c r="B11" s="2">
        <v>5.0000000000000002E-5</v>
      </c>
      <c r="C11" s="2">
        <v>0.01</v>
      </c>
      <c r="D11" s="3">
        <f>(A11*B11)/(C11+B11)</f>
        <v>4.9751243781094529E-6</v>
      </c>
      <c r="E11" s="4">
        <f t="shared" si="1"/>
        <v>4975.1243781094527</v>
      </c>
      <c r="F11" s="5">
        <f t="shared" si="2"/>
        <v>4.9751243781094532</v>
      </c>
    </row>
    <row r="13" spans="1:6" x14ac:dyDescent="0.2">
      <c r="A13" t="s">
        <v>1</v>
      </c>
    </row>
    <row r="14" spans="1:6" x14ac:dyDescent="0.2">
      <c r="A14" t="s">
        <v>2</v>
      </c>
    </row>
    <row r="18" spans="1:7" x14ac:dyDescent="0.2">
      <c r="A18" s="6" t="s">
        <v>8</v>
      </c>
      <c r="B18" s="6" t="s">
        <v>3</v>
      </c>
      <c r="C18" s="6" t="s">
        <v>4</v>
      </c>
      <c r="D18" s="7" t="s">
        <v>7</v>
      </c>
      <c r="E18" s="6" t="s">
        <v>5</v>
      </c>
      <c r="F18" s="6" t="s">
        <v>6</v>
      </c>
      <c r="G18" s="6" t="s">
        <v>9</v>
      </c>
    </row>
    <row r="19" spans="1:7" x14ac:dyDescent="0.2">
      <c r="A19" s="2">
        <v>0.97899999999999998</v>
      </c>
      <c r="B19" s="2">
        <v>5.0000000000000004E-6</v>
      </c>
      <c r="C19" s="2">
        <v>0.01</v>
      </c>
      <c r="D19" s="3">
        <f t="shared" ref="D19" si="3">(A19*B19)/(C19+B19)</f>
        <v>4.8925537231384313E-4</v>
      </c>
      <c r="E19" s="4">
        <f t="shared" ref="E19:E24" si="4">D19*1000000000</f>
        <v>489255.37231384311</v>
      </c>
      <c r="F19" s="5">
        <f>D19*1000000</f>
        <v>489.25537231384311</v>
      </c>
      <c r="G19" s="5">
        <f>D19*1000</f>
        <v>0.48925537231384314</v>
      </c>
    </row>
    <row r="20" spans="1:7" x14ac:dyDescent="0.2">
      <c r="A20" s="2">
        <v>0.97899999999999998</v>
      </c>
      <c r="B20" s="2">
        <v>1.0000000000000001E-5</v>
      </c>
      <c r="C20" s="2">
        <v>0.01</v>
      </c>
      <c r="D20" s="3">
        <f>(A20*B20)/(C20+B20)</f>
        <v>9.7802197802197822E-4</v>
      </c>
      <c r="E20" s="4">
        <f t="shared" si="4"/>
        <v>978021.97802197817</v>
      </c>
      <c r="F20" s="5">
        <f t="shared" ref="F20:F24" si="5">D20*1000000</f>
        <v>978.02197802197827</v>
      </c>
      <c r="G20" s="5">
        <f t="shared" ref="G20:G24" si="6">D20*1000</f>
        <v>0.97802197802197821</v>
      </c>
    </row>
    <row r="21" spans="1:7" x14ac:dyDescent="0.2">
      <c r="A21" s="2">
        <v>0.97899999999999998</v>
      </c>
      <c r="B21" s="2">
        <v>2.0000000000000002E-5</v>
      </c>
      <c r="C21" s="2">
        <v>0.01</v>
      </c>
      <c r="D21" s="3">
        <f>(A21*B21)/(C21+B21)</f>
        <v>1.9540918163672657E-3</v>
      </c>
      <c r="E21" s="4">
        <f t="shared" si="4"/>
        <v>1954091.8163672658</v>
      </c>
      <c r="F21" s="5">
        <f t="shared" si="5"/>
        <v>1954.0918163672657</v>
      </c>
      <c r="G21" s="5">
        <f t="shared" si="6"/>
        <v>1.9540918163672658</v>
      </c>
    </row>
    <row r="22" spans="1:7" x14ac:dyDescent="0.2">
      <c r="A22" s="2">
        <v>0.97899999999999998</v>
      </c>
      <c r="B22" s="2">
        <v>4.0000000000000003E-5</v>
      </c>
      <c r="C22" s="2">
        <v>0.01</v>
      </c>
      <c r="D22" s="3">
        <f t="shared" ref="D22:D24" si="7">(A22*B22)/(C22+B22)</f>
        <v>3.9003984063745024E-3</v>
      </c>
      <c r="E22" s="4">
        <f t="shared" si="4"/>
        <v>3900398.4063745025</v>
      </c>
      <c r="F22" s="5">
        <f t="shared" si="5"/>
        <v>3900.3984063745024</v>
      </c>
      <c r="G22" s="5">
        <f t="shared" si="6"/>
        <v>3.9003984063745025</v>
      </c>
    </row>
    <row r="23" spans="1:7" x14ac:dyDescent="0.2">
      <c r="A23" s="2">
        <v>0.97899999999999998</v>
      </c>
      <c r="B23" s="2">
        <v>8.0000000000000007E-5</v>
      </c>
      <c r="C23" s="2">
        <v>0.01</v>
      </c>
      <c r="D23" s="3">
        <f t="shared" si="7"/>
        <v>7.7698412698412704E-3</v>
      </c>
      <c r="E23" s="4">
        <f t="shared" si="4"/>
        <v>7769841.2698412705</v>
      </c>
      <c r="F23" s="5">
        <f t="shared" si="5"/>
        <v>7769.8412698412703</v>
      </c>
      <c r="G23" s="5">
        <f t="shared" si="6"/>
        <v>7.7698412698412707</v>
      </c>
    </row>
    <row r="24" spans="1:7" x14ac:dyDescent="0.2">
      <c r="A24" s="2">
        <v>0.97899999999999998</v>
      </c>
      <c r="B24" s="2">
        <v>1.6000000000000001E-4</v>
      </c>
      <c r="C24" s="2">
        <v>0.01</v>
      </c>
      <c r="D24" s="3">
        <f t="shared" si="7"/>
        <v>1.5417322834645671E-2</v>
      </c>
      <c r="E24" s="4">
        <f t="shared" si="4"/>
        <v>15417322.834645672</v>
      </c>
      <c r="F24" s="5">
        <f t="shared" si="5"/>
        <v>15417.322834645671</v>
      </c>
      <c r="G24" s="5">
        <f t="shared" si="6"/>
        <v>15.41732283464567</v>
      </c>
    </row>
  </sheetData>
  <pageMargins left="0.78749999999999998" right="0.78749999999999998" top="1.0527777777777778" bottom="1.0527777777777778" header="0.78749999999999998" footer="0.78749999999999998"/>
  <pageSetup orientation="portrait" useFirstPageNumber="1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Schadl</dc:creator>
  <cp:lastModifiedBy>Jim Schadl - WPI</cp:lastModifiedBy>
  <cp:lastPrinted>2019-07-12T19:44:48Z</cp:lastPrinted>
  <dcterms:created xsi:type="dcterms:W3CDTF">2012-05-04T13:20:32Z</dcterms:created>
  <dcterms:modified xsi:type="dcterms:W3CDTF">2019-07-15T12:28:09Z</dcterms:modified>
</cp:coreProperties>
</file>